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" windowWidth="18060" windowHeight="111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P21" i="1"/>
  <c r="P22"/>
  <c r="P23"/>
  <c r="P24"/>
  <c r="P25"/>
  <c r="P26"/>
  <c r="P27"/>
  <c r="P28"/>
  <c r="P29"/>
  <c r="P30"/>
  <c r="P20"/>
  <c r="P7"/>
  <c r="P8"/>
  <c r="P9"/>
  <c r="P10"/>
  <c r="P11"/>
  <c r="P12"/>
  <c r="P13"/>
  <c r="P14"/>
  <c r="P15"/>
  <c r="P16"/>
  <c r="P6"/>
  <c r="M30"/>
  <c r="M29"/>
  <c r="M28"/>
  <c r="M27"/>
  <c r="M26"/>
  <c r="M25"/>
  <c r="M24"/>
  <c r="M23"/>
  <c r="M22"/>
  <c r="M21"/>
  <c r="M20"/>
  <c r="M7"/>
  <c r="M8"/>
  <c r="M9"/>
  <c r="M10"/>
  <c r="M11"/>
  <c r="M12"/>
  <c r="M13"/>
  <c r="M14"/>
  <c r="M15"/>
  <c r="M16"/>
  <c r="M6"/>
  <c r="N21"/>
  <c r="N22"/>
  <c r="N23"/>
  <c r="N24"/>
  <c r="N25"/>
  <c r="N26"/>
  <c r="N27"/>
  <c r="N28"/>
  <c r="N29"/>
  <c r="N30"/>
  <c r="N20"/>
  <c r="N7"/>
  <c r="N8"/>
  <c r="N9"/>
  <c r="N10"/>
  <c r="N11"/>
  <c r="N12"/>
  <c r="N13"/>
  <c r="N14"/>
  <c r="N15"/>
  <c r="N16"/>
  <c r="N6"/>
  <c r="L7"/>
  <c r="L8"/>
  <c r="L9"/>
  <c r="L10"/>
  <c r="L11"/>
  <c r="L12"/>
  <c r="L13"/>
  <c r="L14"/>
  <c r="L15"/>
  <c r="L16"/>
  <c r="L19"/>
  <c r="L20"/>
  <c r="L21"/>
  <c r="L22"/>
  <c r="L23"/>
  <c r="L24"/>
  <c r="L25"/>
  <c r="L26"/>
  <c r="L27"/>
  <c r="L28"/>
  <c r="L29"/>
  <c r="L30"/>
  <c r="L6"/>
  <c r="E7"/>
  <c r="E6"/>
  <c r="E21"/>
  <c r="E22"/>
  <c r="E23"/>
  <c r="E24"/>
  <c r="E25"/>
  <c r="E26"/>
  <c r="E27"/>
  <c r="E28"/>
  <c r="E29"/>
  <c r="E30"/>
  <c r="E20"/>
  <c r="G33"/>
  <c r="F33"/>
  <c r="D33"/>
  <c r="G32"/>
  <c r="F32"/>
  <c r="D32"/>
  <c r="E16"/>
  <c r="E15"/>
  <c r="E14"/>
  <c r="E13"/>
  <c r="E12"/>
  <c r="E11"/>
  <c r="E10"/>
  <c r="E9"/>
  <c r="E8"/>
  <c r="E33" l="1"/>
  <c r="E32"/>
</calcChain>
</file>

<file path=xl/sharedStrings.xml><?xml version="1.0" encoding="utf-8"?>
<sst xmlns="http://schemas.openxmlformats.org/spreadsheetml/2006/main" count="24" uniqueCount="13">
  <si>
    <t>Plate H1</t>
  </si>
  <si>
    <t>Tooth</t>
  </si>
  <si>
    <t>Xtel</t>
  </si>
  <si>
    <t>X-AXIS</t>
  </si>
  <si>
    <t>Y-AXIS</t>
  </si>
  <si>
    <t>Z-AXIS</t>
  </si>
  <si>
    <t>Plate G2</t>
  </si>
  <si>
    <t>Delta =</t>
  </si>
  <si>
    <t>Nsteps =</t>
  </si>
  <si>
    <t>X-finish</t>
  </si>
  <si>
    <t>Transverse/normal orientation</t>
  </si>
  <si>
    <t>Max</t>
  </si>
  <si>
    <t>Min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</si>
</sst>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Sheet1!$C$6:$C$16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Sheet1!$D$6:$D$16</c:f>
              <c:numCache>
                <c:formatCode>General</c:formatCode>
                <c:ptCount val="11"/>
                <c:pt idx="0">
                  <c:v>-78.84</c:v>
                </c:pt>
                <c:pt idx="1">
                  <c:v>-78.58</c:v>
                </c:pt>
                <c:pt idx="2">
                  <c:v>-78.73</c:v>
                </c:pt>
                <c:pt idx="3">
                  <c:v>-78.954999999999998</c:v>
                </c:pt>
                <c:pt idx="4">
                  <c:v>-79.08</c:v>
                </c:pt>
                <c:pt idx="5">
                  <c:v>-79.05</c:v>
                </c:pt>
                <c:pt idx="6">
                  <c:v>-79.569999999999993</c:v>
                </c:pt>
                <c:pt idx="7">
                  <c:v>-79.784999999999997</c:v>
                </c:pt>
                <c:pt idx="8">
                  <c:v>-79.319999999999993</c:v>
                </c:pt>
                <c:pt idx="9">
                  <c:v>-78.55</c:v>
                </c:pt>
                <c:pt idx="10">
                  <c:v>-78.465000000000003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Sheet1!$C$6:$C$16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Sheet1!$L$6:$L$16</c:f>
              <c:numCache>
                <c:formatCode>General</c:formatCode>
                <c:ptCount val="11"/>
                <c:pt idx="0">
                  <c:v>-77.84</c:v>
                </c:pt>
                <c:pt idx="1">
                  <c:v>-77.58</c:v>
                </c:pt>
                <c:pt idx="2">
                  <c:v>-77.73</c:v>
                </c:pt>
                <c:pt idx="3">
                  <c:v>-77.954999999999998</c:v>
                </c:pt>
                <c:pt idx="4">
                  <c:v>-78.08</c:v>
                </c:pt>
                <c:pt idx="5">
                  <c:v>-78.05</c:v>
                </c:pt>
                <c:pt idx="6">
                  <c:v>-78.569999999999993</c:v>
                </c:pt>
                <c:pt idx="7">
                  <c:v>-78.784999999999997</c:v>
                </c:pt>
                <c:pt idx="8">
                  <c:v>-78.319999999999993</c:v>
                </c:pt>
                <c:pt idx="9">
                  <c:v>-77.55</c:v>
                </c:pt>
                <c:pt idx="10">
                  <c:v>-77.465000000000003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xVal>
            <c:numRef>
              <c:f>Sheet1!$C$6:$C$16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Sheet1!$P$6:$P$16</c:f>
              <c:numCache>
                <c:formatCode>General</c:formatCode>
                <c:ptCount val="11"/>
                <c:pt idx="0">
                  <c:v>-79.92</c:v>
                </c:pt>
                <c:pt idx="1">
                  <c:v>-79.66</c:v>
                </c:pt>
                <c:pt idx="2">
                  <c:v>-79.81</c:v>
                </c:pt>
                <c:pt idx="3">
                  <c:v>-80.034999999999997</c:v>
                </c:pt>
                <c:pt idx="4">
                  <c:v>-80.16</c:v>
                </c:pt>
                <c:pt idx="5">
                  <c:v>-80.13</c:v>
                </c:pt>
                <c:pt idx="6">
                  <c:v>-80.649999999999991</c:v>
                </c:pt>
                <c:pt idx="7">
                  <c:v>-80.864999999999995</c:v>
                </c:pt>
                <c:pt idx="8">
                  <c:v>-80.399999999999991</c:v>
                </c:pt>
                <c:pt idx="9">
                  <c:v>-79.63</c:v>
                </c:pt>
                <c:pt idx="10">
                  <c:v>-79.545000000000002</c:v>
                </c:pt>
              </c:numCache>
            </c:numRef>
          </c:yVal>
        </c:ser>
        <c:axId val="53890048"/>
        <c:axId val="53888512"/>
      </c:scatterChart>
      <c:valAx>
        <c:axId val="53890048"/>
        <c:scaling>
          <c:orientation val="minMax"/>
        </c:scaling>
        <c:axPos val="b"/>
        <c:numFmt formatCode="General" sourceLinked="1"/>
        <c:tickLblPos val="nextTo"/>
        <c:crossAx val="53888512"/>
        <c:crosses val="autoZero"/>
        <c:crossBetween val="midCat"/>
      </c:valAx>
      <c:valAx>
        <c:axId val="53888512"/>
        <c:scaling>
          <c:orientation val="minMax"/>
        </c:scaling>
        <c:axPos val="l"/>
        <c:majorGridlines/>
        <c:numFmt formatCode="General" sourceLinked="1"/>
        <c:tickLblPos val="nextTo"/>
        <c:crossAx val="5389004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Sheet1!$C$20:$C$30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Sheet1!$D$20:$D$30</c:f>
              <c:numCache>
                <c:formatCode>General</c:formatCode>
                <c:ptCount val="11"/>
                <c:pt idx="0">
                  <c:v>-77.67</c:v>
                </c:pt>
                <c:pt idx="1">
                  <c:v>-78.254999999999995</c:v>
                </c:pt>
                <c:pt idx="2">
                  <c:v>-78.484999999999999</c:v>
                </c:pt>
                <c:pt idx="3">
                  <c:v>-77.924999999999997</c:v>
                </c:pt>
                <c:pt idx="4">
                  <c:v>-78.349999999999994</c:v>
                </c:pt>
                <c:pt idx="5">
                  <c:v>-78.36</c:v>
                </c:pt>
                <c:pt idx="6">
                  <c:v>-78.555000000000007</c:v>
                </c:pt>
                <c:pt idx="7">
                  <c:v>-77.944999999999993</c:v>
                </c:pt>
                <c:pt idx="8">
                  <c:v>-77.88</c:v>
                </c:pt>
                <c:pt idx="9">
                  <c:v>-77.194999999999993</c:v>
                </c:pt>
                <c:pt idx="10">
                  <c:v>-77.09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Sheet1!$C$20:$C$30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Sheet1!$L$20:$L$30</c:f>
              <c:numCache>
                <c:formatCode>General</c:formatCode>
                <c:ptCount val="11"/>
                <c:pt idx="0">
                  <c:v>-76.67</c:v>
                </c:pt>
                <c:pt idx="1">
                  <c:v>-77.254999999999995</c:v>
                </c:pt>
                <c:pt idx="2">
                  <c:v>-77.484999999999999</c:v>
                </c:pt>
                <c:pt idx="3">
                  <c:v>-76.924999999999997</c:v>
                </c:pt>
                <c:pt idx="4">
                  <c:v>-77.349999999999994</c:v>
                </c:pt>
                <c:pt idx="5">
                  <c:v>-77.36</c:v>
                </c:pt>
                <c:pt idx="6">
                  <c:v>-77.555000000000007</c:v>
                </c:pt>
                <c:pt idx="7">
                  <c:v>-76.944999999999993</c:v>
                </c:pt>
                <c:pt idx="8">
                  <c:v>-76.88</c:v>
                </c:pt>
                <c:pt idx="9">
                  <c:v>-76.194999999999993</c:v>
                </c:pt>
                <c:pt idx="10">
                  <c:v>-76.09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xVal>
            <c:numRef>
              <c:f>Sheet1!$C$20:$C$30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Sheet1!$P$20:$P$30</c:f>
              <c:numCache>
                <c:formatCode>General</c:formatCode>
                <c:ptCount val="11"/>
                <c:pt idx="0">
                  <c:v>-78.75</c:v>
                </c:pt>
                <c:pt idx="1">
                  <c:v>-79.334999999999994</c:v>
                </c:pt>
                <c:pt idx="2">
                  <c:v>-79.564999999999998</c:v>
                </c:pt>
                <c:pt idx="3">
                  <c:v>-79.004999999999995</c:v>
                </c:pt>
                <c:pt idx="4">
                  <c:v>-79.429999999999993</c:v>
                </c:pt>
                <c:pt idx="5">
                  <c:v>-79.44</c:v>
                </c:pt>
                <c:pt idx="6">
                  <c:v>-79.635000000000005</c:v>
                </c:pt>
                <c:pt idx="7">
                  <c:v>-79.024999999999991</c:v>
                </c:pt>
                <c:pt idx="8">
                  <c:v>-78.959999999999994</c:v>
                </c:pt>
                <c:pt idx="9">
                  <c:v>-78.274999999999991</c:v>
                </c:pt>
                <c:pt idx="10">
                  <c:v>-78.17</c:v>
                </c:pt>
              </c:numCache>
            </c:numRef>
          </c:yVal>
        </c:ser>
        <c:axId val="150373504"/>
        <c:axId val="150375040"/>
      </c:scatterChart>
      <c:valAx>
        <c:axId val="150373504"/>
        <c:scaling>
          <c:orientation val="minMax"/>
        </c:scaling>
        <c:axPos val="b"/>
        <c:numFmt formatCode="General" sourceLinked="1"/>
        <c:tickLblPos val="nextTo"/>
        <c:crossAx val="150375040"/>
        <c:crosses val="autoZero"/>
        <c:crossBetween val="midCat"/>
      </c:valAx>
      <c:valAx>
        <c:axId val="150375040"/>
        <c:scaling>
          <c:orientation val="minMax"/>
        </c:scaling>
        <c:axPos val="l"/>
        <c:majorGridlines/>
        <c:numFmt formatCode="General" sourceLinked="1"/>
        <c:tickLblPos val="nextTo"/>
        <c:crossAx val="15037350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428625</xdr:colOff>
      <xdr:row>2</xdr:row>
      <xdr:rowOff>9525</xdr:rowOff>
    </xdr:from>
    <xdr:to>
      <xdr:col>24</xdr:col>
      <xdr:colOff>123825</xdr:colOff>
      <xdr:row>16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19</xdr:row>
      <xdr:rowOff>0</xdr:rowOff>
    </xdr:from>
    <xdr:to>
      <xdr:col>24</xdr:col>
      <xdr:colOff>304800</xdr:colOff>
      <xdr:row>33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P33"/>
  <sheetViews>
    <sheetView tabSelected="1" workbookViewId="0">
      <selection activeCell="J6" sqref="J6"/>
    </sheetView>
  </sheetViews>
  <sheetFormatPr defaultRowHeight="15"/>
  <sheetData>
    <row r="1" spans="3:16">
      <c r="C1" t="s">
        <v>10</v>
      </c>
    </row>
    <row r="3" spans="3:16">
      <c r="I3" t="s">
        <v>7</v>
      </c>
      <c r="J3">
        <v>-6.5000000000000002E-2</v>
      </c>
    </row>
    <row r="4" spans="3:16">
      <c r="D4" t="s">
        <v>0</v>
      </c>
      <c r="I4" t="s">
        <v>8</v>
      </c>
      <c r="J4">
        <v>33</v>
      </c>
    </row>
    <row r="5" spans="3:16">
      <c r="C5" t="s">
        <v>1</v>
      </c>
      <c r="D5" t="s">
        <v>2</v>
      </c>
      <c r="E5" t="s">
        <v>3</v>
      </c>
      <c r="F5" t="s">
        <v>4</v>
      </c>
      <c r="G5" t="s">
        <v>5</v>
      </c>
      <c r="L5" t="s">
        <v>3</v>
      </c>
      <c r="M5" t="s">
        <v>4</v>
      </c>
      <c r="N5" t="s">
        <v>5</v>
      </c>
      <c r="P5" t="s">
        <v>9</v>
      </c>
    </row>
    <row r="6" spans="3:16">
      <c r="C6">
        <v>1</v>
      </c>
      <c r="D6">
        <v>-78.84</v>
      </c>
      <c r="E6">
        <f>D6+1</f>
        <v>-77.84</v>
      </c>
      <c r="F6">
        <v>-18.28</v>
      </c>
      <c r="G6">
        <v>187.80500000000001</v>
      </c>
      <c r="L6">
        <f>E6</f>
        <v>-77.84</v>
      </c>
      <c r="M6">
        <f>F6+0.5</f>
        <v>-17.78</v>
      </c>
      <c r="N6">
        <f>G6</f>
        <v>187.80500000000001</v>
      </c>
      <c r="P6">
        <f>L6+$J$3*($J$4-1)</f>
        <v>-79.92</v>
      </c>
    </row>
    <row r="7" spans="3:16">
      <c r="C7">
        <v>2</v>
      </c>
      <c r="D7">
        <v>-78.58</v>
      </c>
      <c r="E7">
        <f t="shared" ref="E7:E16" si="0">D7+1</f>
        <v>-77.58</v>
      </c>
      <c r="F7">
        <v>-18.315000000000001</v>
      </c>
      <c r="G7">
        <v>178.98</v>
      </c>
      <c r="L7">
        <f t="shared" ref="L7:L30" si="1">E7</f>
        <v>-77.58</v>
      </c>
      <c r="M7">
        <f t="shared" ref="M7:M16" si="2">F7+0.5</f>
        <v>-17.815000000000001</v>
      </c>
      <c r="N7">
        <f t="shared" ref="N7:N16" si="3">G7</f>
        <v>178.98</v>
      </c>
      <c r="P7">
        <f t="shared" ref="P7:P16" si="4">L7+$J$3*($J$4-1)</f>
        <v>-79.66</v>
      </c>
    </row>
    <row r="8" spans="3:16">
      <c r="C8">
        <v>3</v>
      </c>
      <c r="D8">
        <v>-78.73</v>
      </c>
      <c r="E8">
        <f t="shared" si="0"/>
        <v>-77.73</v>
      </c>
      <c r="F8">
        <v>-18.204999999999998</v>
      </c>
      <c r="G8">
        <v>169.27500000000001</v>
      </c>
      <c r="L8">
        <f t="shared" si="1"/>
        <v>-77.73</v>
      </c>
      <c r="M8">
        <f t="shared" si="2"/>
        <v>-17.704999999999998</v>
      </c>
      <c r="N8">
        <f t="shared" si="3"/>
        <v>169.27500000000001</v>
      </c>
      <c r="P8">
        <f t="shared" si="4"/>
        <v>-79.81</v>
      </c>
    </row>
    <row r="9" spans="3:16">
      <c r="C9">
        <v>4</v>
      </c>
      <c r="D9">
        <v>-78.954999999999998</v>
      </c>
      <c r="E9">
        <f t="shared" si="0"/>
        <v>-77.954999999999998</v>
      </c>
      <c r="F9">
        <v>-18.114999999999998</v>
      </c>
      <c r="G9">
        <v>159.20500000000001</v>
      </c>
      <c r="L9">
        <f t="shared" si="1"/>
        <v>-77.954999999999998</v>
      </c>
      <c r="M9">
        <f t="shared" si="2"/>
        <v>-17.614999999999998</v>
      </c>
      <c r="N9">
        <f t="shared" si="3"/>
        <v>159.20500000000001</v>
      </c>
      <c r="P9">
        <f t="shared" si="4"/>
        <v>-80.034999999999997</v>
      </c>
    </row>
    <row r="10" spans="3:16">
      <c r="C10">
        <v>5</v>
      </c>
      <c r="D10">
        <v>-79.08</v>
      </c>
      <c r="E10">
        <f t="shared" si="0"/>
        <v>-78.08</v>
      </c>
      <c r="F10">
        <v>-18.145</v>
      </c>
      <c r="G10">
        <v>150.5</v>
      </c>
      <c r="L10">
        <f t="shared" si="1"/>
        <v>-78.08</v>
      </c>
      <c r="M10">
        <f t="shared" si="2"/>
        <v>-17.645</v>
      </c>
      <c r="N10">
        <f t="shared" si="3"/>
        <v>150.5</v>
      </c>
      <c r="P10">
        <f t="shared" si="4"/>
        <v>-80.16</v>
      </c>
    </row>
    <row r="11" spans="3:16">
      <c r="C11">
        <v>6</v>
      </c>
      <c r="D11">
        <v>-79.05</v>
      </c>
      <c r="E11">
        <f t="shared" si="0"/>
        <v>-78.05</v>
      </c>
      <c r="F11">
        <v>-18.225000000000001</v>
      </c>
      <c r="G11">
        <v>139.61500000000001</v>
      </c>
      <c r="L11">
        <f t="shared" si="1"/>
        <v>-78.05</v>
      </c>
      <c r="M11">
        <f t="shared" si="2"/>
        <v>-17.725000000000001</v>
      </c>
      <c r="N11">
        <f t="shared" si="3"/>
        <v>139.61500000000001</v>
      </c>
      <c r="P11">
        <f t="shared" si="4"/>
        <v>-80.13</v>
      </c>
    </row>
    <row r="12" spans="3:16">
      <c r="C12">
        <v>7</v>
      </c>
      <c r="D12">
        <v>-79.569999999999993</v>
      </c>
      <c r="E12">
        <f t="shared" si="0"/>
        <v>-78.569999999999993</v>
      </c>
      <c r="F12">
        <v>-17.375</v>
      </c>
      <c r="G12">
        <v>129.38999999999999</v>
      </c>
      <c r="L12">
        <f t="shared" si="1"/>
        <v>-78.569999999999993</v>
      </c>
      <c r="M12">
        <f t="shared" si="2"/>
        <v>-16.875</v>
      </c>
      <c r="N12">
        <f t="shared" si="3"/>
        <v>129.38999999999999</v>
      </c>
      <c r="P12">
        <f t="shared" si="4"/>
        <v>-80.649999999999991</v>
      </c>
    </row>
    <row r="13" spans="3:16">
      <c r="C13">
        <v>8</v>
      </c>
      <c r="D13">
        <v>-79.784999999999997</v>
      </c>
      <c r="E13">
        <f t="shared" si="0"/>
        <v>-78.784999999999997</v>
      </c>
      <c r="F13">
        <v>-18.704999999999998</v>
      </c>
      <c r="G13">
        <v>119.485</v>
      </c>
      <c r="L13">
        <f t="shared" si="1"/>
        <v>-78.784999999999997</v>
      </c>
      <c r="M13">
        <f t="shared" si="2"/>
        <v>-18.204999999999998</v>
      </c>
      <c r="N13">
        <f t="shared" si="3"/>
        <v>119.485</v>
      </c>
      <c r="P13">
        <f t="shared" si="4"/>
        <v>-80.864999999999995</v>
      </c>
    </row>
    <row r="14" spans="3:16">
      <c r="C14">
        <v>9</v>
      </c>
      <c r="D14">
        <v>-79.319999999999993</v>
      </c>
      <c r="E14">
        <f t="shared" si="0"/>
        <v>-78.319999999999993</v>
      </c>
      <c r="F14">
        <v>-18.475000000000001</v>
      </c>
      <c r="G14">
        <v>109.02500000000001</v>
      </c>
      <c r="L14">
        <f t="shared" si="1"/>
        <v>-78.319999999999993</v>
      </c>
      <c r="M14">
        <f t="shared" si="2"/>
        <v>-17.975000000000001</v>
      </c>
      <c r="N14">
        <f t="shared" si="3"/>
        <v>109.02500000000001</v>
      </c>
      <c r="P14">
        <f t="shared" si="4"/>
        <v>-80.399999999999991</v>
      </c>
    </row>
    <row r="15" spans="3:16">
      <c r="C15">
        <v>10</v>
      </c>
      <c r="D15">
        <v>-78.55</v>
      </c>
      <c r="E15">
        <f t="shared" si="0"/>
        <v>-77.55</v>
      </c>
      <c r="F15">
        <v>-18.125</v>
      </c>
      <c r="G15">
        <v>98.95</v>
      </c>
      <c r="L15">
        <f t="shared" si="1"/>
        <v>-77.55</v>
      </c>
      <c r="M15">
        <f t="shared" si="2"/>
        <v>-17.625</v>
      </c>
      <c r="N15">
        <f t="shared" si="3"/>
        <v>98.95</v>
      </c>
      <c r="P15">
        <f t="shared" si="4"/>
        <v>-79.63</v>
      </c>
    </row>
    <row r="16" spans="3:16">
      <c r="C16">
        <v>11</v>
      </c>
      <c r="D16">
        <v>-78.465000000000003</v>
      </c>
      <c r="E16">
        <f t="shared" si="0"/>
        <v>-77.465000000000003</v>
      </c>
      <c r="F16">
        <v>-18.344999999999999</v>
      </c>
      <c r="G16">
        <v>88.9</v>
      </c>
      <c r="L16">
        <f t="shared" si="1"/>
        <v>-77.465000000000003</v>
      </c>
      <c r="M16">
        <f t="shared" si="2"/>
        <v>-17.844999999999999</v>
      </c>
      <c r="N16">
        <f t="shared" si="3"/>
        <v>88.9</v>
      </c>
      <c r="P16">
        <f t="shared" si="4"/>
        <v>-79.545000000000002</v>
      </c>
    </row>
    <row r="18" spans="3:16">
      <c r="D18" t="s">
        <v>6</v>
      </c>
    </row>
    <row r="19" spans="3:16">
      <c r="C19" t="s">
        <v>1</v>
      </c>
      <c r="D19" t="s">
        <v>2</v>
      </c>
      <c r="E19" t="s">
        <v>3</v>
      </c>
      <c r="F19" t="s">
        <v>4</v>
      </c>
      <c r="G19" t="s">
        <v>5</v>
      </c>
      <c r="L19" t="str">
        <f t="shared" si="1"/>
        <v>X-AXIS</v>
      </c>
      <c r="M19" t="s">
        <v>4</v>
      </c>
      <c r="N19" t="s">
        <v>5</v>
      </c>
      <c r="P19" t="s">
        <v>9</v>
      </c>
    </row>
    <row r="20" spans="3:16">
      <c r="C20">
        <v>1</v>
      </c>
      <c r="D20">
        <v>-77.67</v>
      </c>
      <c r="E20">
        <f>D20+1</f>
        <v>-76.67</v>
      </c>
      <c r="F20">
        <v>-18.425000000000001</v>
      </c>
      <c r="G20">
        <v>63.1</v>
      </c>
      <c r="L20">
        <f t="shared" si="1"/>
        <v>-76.67</v>
      </c>
      <c r="M20">
        <f>F20+0.5</f>
        <v>-17.925000000000001</v>
      </c>
      <c r="N20">
        <f t="shared" ref="N20:N30" si="5">G20</f>
        <v>63.1</v>
      </c>
      <c r="P20">
        <f>L20+$J$3*($J$4-1)</f>
        <v>-78.75</v>
      </c>
    </row>
    <row r="21" spans="3:16">
      <c r="C21">
        <v>2</v>
      </c>
      <c r="D21">
        <v>-78.254999999999995</v>
      </c>
      <c r="E21">
        <f>D21+1</f>
        <v>-77.254999999999995</v>
      </c>
      <c r="F21">
        <v>-18.195</v>
      </c>
      <c r="G21">
        <v>52.805</v>
      </c>
      <c r="L21">
        <f t="shared" si="1"/>
        <v>-77.254999999999995</v>
      </c>
      <c r="M21">
        <f t="shared" ref="M21:M30" si="6">F21+0.5</f>
        <v>-17.695</v>
      </c>
      <c r="N21">
        <f t="shared" si="5"/>
        <v>52.805</v>
      </c>
      <c r="P21">
        <f t="shared" ref="P21:P30" si="7">L21+$J$3*($J$4-1)</f>
        <v>-79.334999999999994</v>
      </c>
    </row>
    <row r="22" spans="3:16">
      <c r="C22">
        <v>3</v>
      </c>
      <c r="D22">
        <v>-78.484999999999999</v>
      </c>
      <c r="E22">
        <f>D22+1</f>
        <v>-77.484999999999999</v>
      </c>
      <c r="F22">
        <v>-18.309999999999999</v>
      </c>
      <c r="G22">
        <v>42.43</v>
      </c>
      <c r="L22">
        <f t="shared" si="1"/>
        <v>-77.484999999999999</v>
      </c>
      <c r="M22">
        <f t="shared" si="6"/>
        <v>-17.809999999999999</v>
      </c>
      <c r="N22">
        <f t="shared" si="5"/>
        <v>42.43</v>
      </c>
      <c r="P22">
        <f t="shared" si="7"/>
        <v>-79.564999999999998</v>
      </c>
    </row>
    <row r="23" spans="3:16">
      <c r="C23">
        <v>4</v>
      </c>
      <c r="D23">
        <v>-77.924999999999997</v>
      </c>
      <c r="E23">
        <f>D23+1</f>
        <v>-76.924999999999997</v>
      </c>
      <c r="F23">
        <v>-18.324999999999999</v>
      </c>
      <c r="G23">
        <v>32.299999999999997</v>
      </c>
      <c r="L23">
        <f t="shared" si="1"/>
        <v>-76.924999999999997</v>
      </c>
      <c r="M23">
        <f t="shared" si="6"/>
        <v>-17.824999999999999</v>
      </c>
      <c r="N23">
        <f t="shared" si="5"/>
        <v>32.299999999999997</v>
      </c>
      <c r="P23">
        <f t="shared" si="7"/>
        <v>-79.004999999999995</v>
      </c>
    </row>
    <row r="24" spans="3:16">
      <c r="C24">
        <v>5</v>
      </c>
      <c r="D24">
        <v>-78.349999999999994</v>
      </c>
      <c r="E24">
        <f>D24+1</f>
        <v>-77.349999999999994</v>
      </c>
      <c r="F24">
        <v>-18.324999999999999</v>
      </c>
      <c r="G24">
        <v>22.864999999999998</v>
      </c>
      <c r="L24">
        <f t="shared" si="1"/>
        <v>-77.349999999999994</v>
      </c>
      <c r="M24">
        <f t="shared" si="6"/>
        <v>-17.824999999999999</v>
      </c>
      <c r="N24">
        <f t="shared" si="5"/>
        <v>22.864999999999998</v>
      </c>
      <c r="P24">
        <f t="shared" si="7"/>
        <v>-79.429999999999993</v>
      </c>
    </row>
    <row r="25" spans="3:16">
      <c r="C25">
        <v>6</v>
      </c>
      <c r="D25">
        <v>-78.36</v>
      </c>
      <c r="E25">
        <f>D25+1</f>
        <v>-77.36</v>
      </c>
      <c r="F25">
        <v>-18.170000000000002</v>
      </c>
      <c r="G25">
        <v>12.615</v>
      </c>
      <c r="L25">
        <f t="shared" si="1"/>
        <v>-77.36</v>
      </c>
      <c r="M25">
        <f t="shared" si="6"/>
        <v>-17.670000000000002</v>
      </c>
      <c r="N25">
        <f t="shared" si="5"/>
        <v>12.615</v>
      </c>
      <c r="P25">
        <f t="shared" si="7"/>
        <v>-79.44</v>
      </c>
    </row>
    <row r="26" spans="3:16">
      <c r="C26">
        <v>7</v>
      </c>
      <c r="D26">
        <v>-78.555000000000007</v>
      </c>
      <c r="E26">
        <f>D26+1</f>
        <v>-77.555000000000007</v>
      </c>
      <c r="F26">
        <v>-18.315000000000001</v>
      </c>
      <c r="G26">
        <v>2.645</v>
      </c>
      <c r="L26">
        <f t="shared" si="1"/>
        <v>-77.555000000000007</v>
      </c>
      <c r="M26">
        <f t="shared" si="6"/>
        <v>-17.815000000000001</v>
      </c>
      <c r="N26">
        <f t="shared" si="5"/>
        <v>2.645</v>
      </c>
      <c r="P26">
        <f t="shared" si="7"/>
        <v>-79.635000000000005</v>
      </c>
    </row>
    <row r="27" spans="3:16">
      <c r="C27">
        <v>8</v>
      </c>
      <c r="D27">
        <v>-77.944999999999993</v>
      </c>
      <c r="E27">
        <f>D27+1</f>
        <v>-76.944999999999993</v>
      </c>
      <c r="F27">
        <v>-18.385000000000002</v>
      </c>
      <c r="G27">
        <v>-7.04</v>
      </c>
      <c r="L27">
        <f t="shared" si="1"/>
        <v>-76.944999999999993</v>
      </c>
      <c r="M27">
        <f t="shared" si="6"/>
        <v>-17.885000000000002</v>
      </c>
      <c r="N27">
        <f t="shared" si="5"/>
        <v>-7.04</v>
      </c>
      <c r="P27">
        <f t="shared" si="7"/>
        <v>-79.024999999999991</v>
      </c>
    </row>
    <row r="28" spans="3:16">
      <c r="C28">
        <v>9</v>
      </c>
      <c r="D28">
        <v>-77.88</v>
      </c>
      <c r="E28">
        <f>D28+1</f>
        <v>-76.88</v>
      </c>
      <c r="F28">
        <v>-18.535</v>
      </c>
      <c r="G28">
        <v>-18.329999999999998</v>
      </c>
      <c r="L28">
        <f t="shared" si="1"/>
        <v>-76.88</v>
      </c>
      <c r="M28">
        <f t="shared" si="6"/>
        <v>-18.035</v>
      </c>
      <c r="N28">
        <f t="shared" si="5"/>
        <v>-18.329999999999998</v>
      </c>
      <c r="P28">
        <f t="shared" si="7"/>
        <v>-78.959999999999994</v>
      </c>
    </row>
    <row r="29" spans="3:16">
      <c r="C29">
        <v>10</v>
      </c>
      <c r="D29">
        <v>-77.194999999999993</v>
      </c>
      <c r="E29">
        <f>D29+1</f>
        <v>-76.194999999999993</v>
      </c>
      <c r="F29">
        <v>-18.350000000000001</v>
      </c>
      <c r="G29">
        <v>-27.844999999999999</v>
      </c>
      <c r="L29">
        <f t="shared" si="1"/>
        <v>-76.194999999999993</v>
      </c>
      <c r="M29">
        <f t="shared" si="6"/>
        <v>-17.850000000000001</v>
      </c>
      <c r="N29">
        <f t="shared" si="5"/>
        <v>-27.844999999999999</v>
      </c>
      <c r="P29">
        <f t="shared" si="7"/>
        <v>-78.274999999999991</v>
      </c>
    </row>
    <row r="30" spans="3:16">
      <c r="C30">
        <v>11</v>
      </c>
      <c r="D30">
        <v>-77.09</v>
      </c>
      <c r="E30">
        <f t="shared" ref="E30" si="8">D30+1</f>
        <v>-76.09</v>
      </c>
      <c r="F30">
        <v>-18.53</v>
      </c>
      <c r="G30">
        <v>-37.945</v>
      </c>
      <c r="L30">
        <f t="shared" si="1"/>
        <v>-76.09</v>
      </c>
      <c r="M30">
        <f t="shared" si="6"/>
        <v>-18.03</v>
      </c>
      <c r="N30">
        <f t="shared" si="5"/>
        <v>-37.945</v>
      </c>
      <c r="P30">
        <f t="shared" si="7"/>
        <v>-78.17</v>
      </c>
    </row>
    <row r="32" spans="3:16">
      <c r="C32" s="1" t="s">
        <v>11</v>
      </c>
      <c r="D32" s="1">
        <f>MAX(D6:D30)</f>
        <v>-77.09</v>
      </c>
      <c r="E32" s="1">
        <f>MAX(E6:E30)</f>
        <v>-76.09</v>
      </c>
      <c r="F32" s="1">
        <f>MAX(F6:F30)</f>
        <v>-17.375</v>
      </c>
      <c r="G32" s="1">
        <f>MAX(G6:G30)</f>
        <v>187.80500000000001</v>
      </c>
    </row>
    <row r="33" spans="3:7">
      <c r="C33" s="1" t="s">
        <v>12</v>
      </c>
      <c r="D33" s="1">
        <f>MIN(D6:D30)</f>
        <v>-79.784999999999997</v>
      </c>
      <c r="E33" s="1">
        <f>MIN(E6:E30)</f>
        <v>-78.784999999999997</v>
      </c>
      <c r="F33" s="1">
        <f>MIN(F6:F30)</f>
        <v>-18.704999999999998</v>
      </c>
      <c r="G33" s="1">
        <f>MIN(G6:G30)</f>
        <v>-37.945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AECL_EACL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Gharghouri</dc:creator>
  <cp:lastModifiedBy>Michael Gharghouri</cp:lastModifiedBy>
  <dcterms:created xsi:type="dcterms:W3CDTF">2014-01-07T18:03:43Z</dcterms:created>
  <dcterms:modified xsi:type="dcterms:W3CDTF">2014-01-14T17:23:33Z</dcterms:modified>
</cp:coreProperties>
</file>